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urva 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2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FFFFFF"/>
      <sz val="10"/>
    </font>
    <font>
      <sz val="10"/>
    </font>
    <font>
      <b val="1"/>
      <sz val="11"/>
    </font>
    <font>
      <b val="1"/>
      <sz val="10"/>
    </font>
    <font>
      <b val="1"/>
      <color rgb="001F4E79"/>
      <sz val="11"/>
    </font>
    <font>
      <b val="1"/>
      <sz val="9"/>
    </font>
    <font>
      <i val="1"/>
      <color rgb="00666666"/>
      <sz val="9"/>
    </font>
    <font>
      <color rgb="00333333"/>
      <sz val="9"/>
    </font>
    <font>
      <b val="1"/>
      <color rgb="001F4E79"/>
      <sz val="14"/>
    </font>
    <font>
      <b val="1"/>
      <color rgb="001F4E79"/>
      <sz val="10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3" borderId="1" applyAlignment="1" pivotButton="0" quotePrefix="0" xfId="0">
      <alignment horizontal="center" vertical="center" wrapText="1"/>
    </xf>
    <xf numFmtId="0" fontId="3" fillId="0" borderId="1" pivotButton="0" quotePrefix="0" xfId="0"/>
    <xf numFmtId="164" fontId="3" fillId="0" borderId="1" pivotButton="0" quotePrefix="0" xfId="0"/>
    <xf numFmtId="4" fontId="3" fillId="0" borderId="1" pivotButton="0" quotePrefix="0" xfId="0"/>
    <xf numFmtId="2" fontId="3" fillId="0" borderId="1" pivotButton="0" quotePrefix="0" xfId="0"/>
    <xf numFmtId="0" fontId="4" fillId="0" borderId="0" pivotButton="0" quotePrefix="0" xfId="0"/>
    <xf numFmtId="164" fontId="5" fillId="0" borderId="1" pivotButton="0" quotePrefix="0" xfId="0"/>
    <xf numFmtId="4" fontId="5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Curva S — % Físico Acumulado</a:t>
            </a:r>
          </a:p>
        </rich>
      </tx>
    </title>
    <plotArea>
      <lineChart>
        <grouping val="standard"/>
        <ser>
          <idx val="0"/>
          <order val="0"/>
          <tx>
            <strRef>
              <f>'Curva S'!G2</f>
            </strRef>
          </tx>
          <spPr>
            <a:ln xmlns:a="http://schemas.openxmlformats.org/drawingml/2006/main">
              <a:solidFill>
                <a:srgbClr val="2E75B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'Curva S'!$B$3:$B$14</f>
            </numRef>
          </cat>
          <val>
            <numRef>
              <f>'Curva S'!$G$3:$G$14</f>
            </numRef>
          </val>
        </ser>
        <ser>
          <idx val="1"/>
          <order val="1"/>
          <tx>
            <strRef>
              <f>'Curva S'!H2</f>
            </strRef>
          </tx>
          <spPr>
            <a:ln xmlns:a="http://schemas.openxmlformats.org/drawingml/2006/main">
              <a:solidFill>
                <a:srgbClr val="E74C3C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'Curva S'!$B$3:$B$14</f>
            </numRef>
          </cat>
          <val>
            <numRef>
              <f>'Curva S'!$H$3:$H$14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Período (semanas)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% Acumulado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Curva S — Custo Acumulado (R$)</a:t>
            </a:r>
          </a:p>
        </rich>
      </tx>
    </title>
    <plotArea>
      <lineChart>
        <grouping val="standard"/>
        <ser>
          <idx val="0"/>
          <order val="0"/>
          <tx>
            <strRef>
              <f>'Curva S'!I2</f>
            </strRef>
          </tx>
          <spPr>
            <a:ln xmlns:a="http://schemas.openxmlformats.org/drawingml/2006/main">
              <a:solidFill>
                <a:srgbClr val="2E75B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'Curva S'!$B$3:$B$14</f>
            </numRef>
          </cat>
          <val>
            <numRef>
              <f>'Curva S'!$I$3:$I$14</f>
            </numRef>
          </val>
        </ser>
        <ser>
          <idx val="1"/>
          <order val="1"/>
          <tx>
            <strRef>
              <f>'Curva S'!J2</f>
            </strRef>
          </tx>
          <spPr>
            <a:ln xmlns:a="http://schemas.openxmlformats.org/drawingml/2006/main">
              <a:solidFill>
                <a:srgbClr val="E74C3C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'Curva S'!$B$3:$B$14</f>
            </numRef>
          </cat>
          <val>
            <numRef>
              <f>'Curva S'!$J$3:$J$14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Período (semanas)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Custo Acumulado (R$)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22</row>
      <rowOff>0</rowOff>
    </from>
    <ext cx="10080000" cy="57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39</row>
      <rowOff>0</rowOff>
    </from>
    <ext cx="10080000" cy="57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1"/>
  <sheetViews>
    <sheetView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8" customWidth="1" min="4" max="4"/>
    <col width="20" customWidth="1" min="5" max="5"/>
    <col width="16" customWidth="1" min="6" max="6"/>
    <col width="18" customWidth="1" min="7" max="7"/>
    <col width="18" customWidth="1" min="8" max="8"/>
    <col width="22" customWidth="1" min="9" max="9"/>
    <col width="22" customWidth="1" min="10" max="10"/>
    <col width="14" customWidth="1" min="11" max="11"/>
    <col width="16" customWidth="1" min="12" max="12"/>
    <col width="10" customWidth="1" min="13" max="13"/>
    <col width="10" customWidth="1" min="14" max="14"/>
  </cols>
  <sheetData>
    <row r="1">
      <c r="A1" s="1" t="inlineStr">
        <is>
          <t>CURVA S — ACOMPANHAMENTO DE PROJETO</t>
        </is>
      </c>
    </row>
    <row r="2">
      <c r="A2" s="2" t="inlineStr">
        <is>
          <t>Período</t>
        </is>
      </c>
      <c r="B2" s="2" t="inlineStr">
        <is>
          <t>Semana</t>
        </is>
      </c>
      <c r="C2" s="2" t="inlineStr">
        <is>
          <t>% Físico Planejado</t>
        </is>
      </c>
      <c r="D2" s="2" t="inlineStr">
        <is>
          <t>% Físico Realizado</t>
        </is>
      </c>
      <c r="E2" s="2" t="inlineStr">
        <is>
          <t>Custo Planejado (R$)</t>
        </is>
      </c>
      <c r="F2" s="2" t="inlineStr">
        <is>
          <t>Custo Real (R$)</t>
        </is>
      </c>
      <c r="G2" s="2" t="inlineStr">
        <is>
          <t>% Plan. Acum.</t>
        </is>
      </c>
      <c r="H2" s="2" t="inlineStr">
        <is>
          <t>% Real. Acum.</t>
        </is>
      </c>
      <c r="I2" s="2" t="inlineStr">
        <is>
          <t>Custo Plan. Acum. (R$)</t>
        </is>
      </c>
      <c r="J2" s="2" t="inlineStr">
        <is>
          <t>Custo Real Acum. (R$)</t>
        </is>
      </c>
      <c r="K2" s="2" t="inlineStr">
        <is>
          <t>Variação %</t>
        </is>
      </c>
      <c r="L2" s="2" t="inlineStr">
        <is>
          <t>Variação R$</t>
        </is>
      </c>
      <c r="M2" s="2" t="inlineStr">
        <is>
          <t>SPI</t>
        </is>
      </c>
      <c r="N2" s="2" t="inlineStr">
        <is>
          <t>CPI</t>
        </is>
      </c>
    </row>
    <row r="3">
      <c r="A3" s="3" t="inlineStr">
        <is>
          <t>Sem 1</t>
        </is>
      </c>
      <c r="B3" s="3" t="n">
        <v>1</v>
      </c>
      <c r="C3" s="4" t="n">
        <v>0.03</v>
      </c>
      <c r="D3" s="4" t="n">
        <v>0.02</v>
      </c>
      <c r="E3" s="5" t="n">
        <v>3000</v>
      </c>
      <c r="F3" s="5" t="n">
        <v>2500</v>
      </c>
      <c r="G3" s="4">
        <f>SUM($C$3:C3)</f>
        <v/>
      </c>
      <c r="H3" s="4">
        <f>SUM($D$3:D3)</f>
        <v/>
      </c>
      <c r="I3" s="5">
        <f>SUM($E$3:E3)</f>
        <v/>
      </c>
      <c r="J3" s="5">
        <f>SUM($F$3:F3)</f>
        <v/>
      </c>
      <c r="K3" s="4">
        <f>H3-G3</f>
        <v/>
      </c>
      <c r="L3" s="5">
        <f>J3-I3</f>
        <v/>
      </c>
      <c r="M3" s="6">
        <f>IF(G3=0,0,H3/G3)</f>
        <v/>
      </c>
      <c r="N3" s="6">
        <f>IF(J3=0,0,I3/J3)</f>
        <v/>
      </c>
    </row>
    <row r="4">
      <c r="A4" s="3" t="inlineStr">
        <is>
          <t>Sem 2</t>
        </is>
      </c>
      <c r="B4" s="3" t="n">
        <v>2</v>
      </c>
      <c r="C4" s="4" t="n">
        <v>0.05</v>
      </c>
      <c r="D4" s="4" t="n">
        <v>0.04</v>
      </c>
      <c r="E4" s="5" t="n">
        <v>5000</v>
      </c>
      <c r="F4" s="5" t="n">
        <v>4200</v>
      </c>
      <c r="G4" s="4">
        <f>SUM($C$3:C4)</f>
        <v/>
      </c>
      <c r="H4" s="4">
        <f>SUM($D$3:D4)</f>
        <v/>
      </c>
      <c r="I4" s="5">
        <f>SUM($E$3:E4)</f>
        <v/>
      </c>
      <c r="J4" s="5">
        <f>SUM($F$3:F4)</f>
        <v/>
      </c>
      <c r="K4" s="4">
        <f>H4-G4</f>
        <v/>
      </c>
      <c r="L4" s="5">
        <f>J4-I4</f>
        <v/>
      </c>
      <c r="M4" s="6">
        <f>IF(G4=0,0,H4/G4)</f>
        <v/>
      </c>
      <c r="N4" s="6">
        <f>IF(J4=0,0,I4/J4)</f>
        <v/>
      </c>
    </row>
    <row r="5">
      <c r="A5" s="3" t="inlineStr">
        <is>
          <t>Sem 3</t>
        </is>
      </c>
      <c r="B5" s="3" t="n">
        <v>3</v>
      </c>
      <c r="C5" s="4" t="n">
        <v>0.08</v>
      </c>
      <c r="D5" s="4" t="n">
        <v>0.07000000000000001</v>
      </c>
      <c r="E5" s="5" t="n">
        <v>8000</v>
      </c>
      <c r="F5" s="5" t="n">
        <v>7100</v>
      </c>
      <c r="G5" s="4">
        <f>SUM($C$3:C5)</f>
        <v/>
      </c>
      <c r="H5" s="4">
        <f>SUM($D$3:D5)</f>
        <v/>
      </c>
      <c r="I5" s="5">
        <f>SUM($E$3:E5)</f>
        <v/>
      </c>
      <c r="J5" s="5">
        <f>SUM($F$3:F5)</f>
        <v/>
      </c>
      <c r="K5" s="4">
        <f>H5-G5</f>
        <v/>
      </c>
      <c r="L5" s="5">
        <f>J5-I5</f>
        <v/>
      </c>
      <c r="M5" s="6">
        <f>IF(G5=0,0,H5/G5)</f>
        <v/>
      </c>
      <c r="N5" s="6">
        <f>IF(J5=0,0,I5/J5)</f>
        <v/>
      </c>
    </row>
    <row r="6">
      <c r="A6" s="3" t="inlineStr">
        <is>
          <t>Sem 4</t>
        </is>
      </c>
      <c r="B6" s="3" t="n">
        <v>4</v>
      </c>
      <c r="C6" s="4" t="n">
        <v>0.1</v>
      </c>
      <c r="D6" s="4" t="n">
        <v>0.09</v>
      </c>
      <c r="E6" s="5" t="n">
        <v>10000</v>
      </c>
      <c r="F6" s="5" t="n">
        <v>8800</v>
      </c>
      <c r="G6" s="4">
        <f>SUM($C$3:C6)</f>
        <v/>
      </c>
      <c r="H6" s="4">
        <f>SUM($D$3:D6)</f>
        <v/>
      </c>
      <c r="I6" s="5">
        <f>SUM($E$3:E6)</f>
        <v/>
      </c>
      <c r="J6" s="5">
        <f>SUM($F$3:F6)</f>
        <v/>
      </c>
      <c r="K6" s="4">
        <f>H6-G6</f>
        <v/>
      </c>
      <c r="L6" s="5">
        <f>J6-I6</f>
        <v/>
      </c>
      <c r="M6" s="6">
        <f>IF(G6=0,0,H6/G6)</f>
        <v/>
      </c>
      <c r="N6" s="6">
        <f>IF(J6=0,0,I6/J6)</f>
        <v/>
      </c>
    </row>
    <row r="7">
      <c r="A7" s="3" t="inlineStr">
        <is>
          <t>Sem 5</t>
        </is>
      </c>
      <c r="B7" s="3" t="n">
        <v>5</v>
      </c>
      <c r="C7" s="4" t="n">
        <v>0.12</v>
      </c>
      <c r="D7" s="4" t="n">
        <v>0.11</v>
      </c>
      <c r="E7" s="5" t="n">
        <v>12000</v>
      </c>
      <c r="F7" s="5" t="n">
        <v>10500</v>
      </c>
      <c r="G7" s="4">
        <f>SUM($C$3:C7)</f>
        <v/>
      </c>
      <c r="H7" s="4">
        <f>SUM($D$3:D7)</f>
        <v/>
      </c>
      <c r="I7" s="5">
        <f>SUM($E$3:E7)</f>
        <v/>
      </c>
      <c r="J7" s="5">
        <f>SUM($F$3:F7)</f>
        <v/>
      </c>
      <c r="K7" s="4">
        <f>H7-G7</f>
        <v/>
      </c>
      <c r="L7" s="5">
        <f>J7-I7</f>
        <v/>
      </c>
      <c r="M7" s="6">
        <f>IF(G7=0,0,H7/G7)</f>
        <v/>
      </c>
      <c r="N7" s="6">
        <f>IF(J7=0,0,I7/J7)</f>
        <v/>
      </c>
    </row>
    <row r="8">
      <c r="A8" s="3" t="inlineStr">
        <is>
          <t>Sem 6</t>
        </is>
      </c>
      <c r="B8" s="3" t="n">
        <v>6</v>
      </c>
      <c r="C8" s="4" t="n">
        <v>0.14</v>
      </c>
      <c r="D8" s="4" t="n">
        <v>0.12</v>
      </c>
      <c r="E8" s="5" t="n">
        <v>14000</v>
      </c>
      <c r="F8" s="5" t="n">
        <v>12000</v>
      </c>
      <c r="G8" s="4">
        <f>SUM($C$3:C8)</f>
        <v/>
      </c>
      <c r="H8" s="4">
        <f>SUM($D$3:D8)</f>
        <v/>
      </c>
      <c r="I8" s="5">
        <f>SUM($E$3:E8)</f>
        <v/>
      </c>
      <c r="J8" s="5">
        <f>SUM($F$3:F8)</f>
        <v/>
      </c>
      <c r="K8" s="4">
        <f>H8-G8</f>
        <v/>
      </c>
      <c r="L8" s="5">
        <f>J8-I8</f>
        <v/>
      </c>
      <c r="M8" s="6">
        <f>IF(G8=0,0,H8/G8)</f>
        <v/>
      </c>
      <c r="N8" s="6">
        <f>IF(J8=0,0,I8/J8)</f>
        <v/>
      </c>
    </row>
    <row r="9">
      <c r="A9" s="3" t="inlineStr">
        <is>
          <t>Sem 7</t>
        </is>
      </c>
      <c r="B9" s="3" t="n">
        <v>7</v>
      </c>
      <c r="C9" s="4" t="n">
        <v>0.13</v>
      </c>
      <c r="D9" s="4" t="n">
        <v>0.14</v>
      </c>
      <c r="E9" s="5" t="n">
        <v>13000</v>
      </c>
      <c r="F9" s="5" t="n">
        <v>13800</v>
      </c>
      <c r="G9" s="4">
        <f>SUM($C$3:C9)</f>
        <v/>
      </c>
      <c r="H9" s="4">
        <f>SUM($D$3:D9)</f>
        <v/>
      </c>
      <c r="I9" s="5">
        <f>SUM($E$3:E9)</f>
        <v/>
      </c>
      <c r="J9" s="5">
        <f>SUM($F$3:F9)</f>
        <v/>
      </c>
      <c r="K9" s="4">
        <f>H9-G9</f>
        <v/>
      </c>
      <c r="L9" s="5">
        <f>J9-I9</f>
        <v/>
      </c>
      <c r="M9" s="6">
        <f>IF(G9=0,0,H9/G9)</f>
        <v/>
      </c>
      <c r="N9" s="6">
        <f>IF(J9=0,0,I9/J9)</f>
        <v/>
      </c>
    </row>
    <row r="10">
      <c r="A10" s="3" t="inlineStr">
        <is>
          <t>Sem 8</t>
        </is>
      </c>
      <c r="B10" s="3" t="n">
        <v>8</v>
      </c>
      <c r="C10" s="4" t="n">
        <v>0.12</v>
      </c>
      <c r="D10" s="4" t="n">
        <v>0.13</v>
      </c>
      <c r="E10" s="5" t="n">
        <v>12000</v>
      </c>
      <c r="F10" s="5" t="n">
        <v>12500</v>
      </c>
      <c r="G10" s="4">
        <f>SUM($C$3:C10)</f>
        <v/>
      </c>
      <c r="H10" s="4">
        <f>SUM($D$3:D10)</f>
        <v/>
      </c>
      <c r="I10" s="5">
        <f>SUM($E$3:E10)</f>
        <v/>
      </c>
      <c r="J10" s="5">
        <f>SUM($F$3:F10)</f>
        <v/>
      </c>
      <c r="K10" s="4">
        <f>H10-G10</f>
        <v/>
      </c>
      <c r="L10" s="5">
        <f>J10-I10</f>
        <v/>
      </c>
      <c r="M10" s="6">
        <f>IF(G10=0,0,H10/G10)</f>
        <v/>
      </c>
      <c r="N10" s="6">
        <f>IF(J10=0,0,I10/J10)</f>
        <v/>
      </c>
    </row>
    <row r="11">
      <c r="A11" s="3" t="inlineStr">
        <is>
          <t>Sem 9</t>
        </is>
      </c>
      <c r="B11" s="3" t="n">
        <v>9</v>
      </c>
      <c r="C11" s="4" t="n">
        <v>0.1</v>
      </c>
      <c r="D11" s="4" t="n">
        <v>0.11</v>
      </c>
      <c r="E11" s="5" t="n">
        <v>10000</v>
      </c>
      <c r="F11" s="5" t="n">
        <v>10800</v>
      </c>
      <c r="G11" s="4">
        <f>SUM($C$3:C11)</f>
        <v/>
      </c>
      <c r="H11" s="4">
        <f>SUM($D$3:D11)</f>
        <v/>
      </c>
      <c r="I11" s="5">
        <f>SUM($E$3:E11)</f>
        <v/>
      </c>
      <c r="J11" s="5">
        <f>SUM($F$3:F11)</f>
        <v/>
      </c>
      <c r="K11" s="4">
        <f>H11-G11</f>
        <v/>
      </c>
      <c r="L11" s="5">
        <f>J11-I11</f>
        <v/>
      </c>
      <c r="M11" s="6">
        <f>IF(G11=0,0,H11/G11)</f>
        <v/>
      </c>
      <c r="N11" s="6">
        <f>IF(J11=0,0,I11/J11)</f>
        <v/>
      </c>
    </row>
    <row r="12">
      <c r="A12" s="3" t="inlineStr">
        <is>
          <t>Sem 10</t>
        </is>
      </c>
      <c r="B12" s="3" t="n">
        <v>10</v>
      </c>
      <c r="C12" s="4" t="n">
        <v>0.07000000000000001</v>
      </c>
      <c r="D12" s="4" t="n">
        <v>0.08</v>
      </c>
      <c r="E12" s="5" t="n">
        <v>7000</v>
      </c>
      <c r="F12" s="5" t="n">
        <v>7800</v>
      </c>
      <c r="G12" s="4">
        <f>SUM($C$3:C12)</f>
        <v/>
      </c>
      <c r="H12" s="4">
        <f>SUM($D$3:D12)</f>
        <v/>
      </c>
      <c r="I12" s="5">
        <f>SUM($E$3:E12)</f>
        <v/>
      </c>
      <c r="J12" s="5">
        <f>SUM($F$3:F12)</f>
        <v/>
      </c>
      <c r="K12" s="4">
        <f>H12-G12</f>
        <v/>
      </c>
      <c r="L12" s="5">
        <f>J12-I12</f>
        <v/>
      </c>
      <c r="M12" s="6">
        <f>IF(G12=0,0,H12/G12)</f>
        <v/>
      </c>
      <c r="N12" s="6">
        <f>IF(J12=0,0,I12/J12)</f>
        <v/>
      </c>
    </row>
    <row r="13">
      <c r="A13" s="3" t="inlineStr">
        <is>
          <t>Sem 11</t>
        </is>
      </c>
      <c r="B13" s="3" t="n">
        <v>11</v>
      </c>
      <c r="C13" s="4" t="n">
        <v>0.04</v>
      </c>
      <c r="D13" s="4" t="n">
        <v>0.06</v>
      </c>
      <c r="E13" s="5" t="n">
        <v>4000</v>
      </c>
      <c r="F13" s="5" t="n">
        <v>5800</v>
      </c>
      <c r="G13" s="4">
        <f>SUM($C$3:C13)</f>
        <v/>
      </c>
      <c r="H13" s="4">
        <f>SUM($D$3:D13)</f>
        <v/>
      </c>
      <c r="I13" s="5">
        <f>SUM($E$3:E13)</f>
        <v/>
      </c>
      <c r="J13" s="5">
        <f>SUM($F$3:F13)</f>
        <v/>
      </c>
      <c r="K13" s="4">
        <f>H13-G13</f>
        <v/>
      </c>
      <c r="L13" s="5">
        <f>J13-I13</f>
        <v/>
      </c>
      <c r="M13" s="6">
        <f>IF(G13=0,0,H13/G13)</f>
        <v/>
      </c>
      <c r="N13" s="6">
        <f>IF(J13=0,0,I13/J13)</f>
        <v/>
      </c>
    </row>
    <row r="14">
      <c r="A14" s="3" t="inlineStr">
        <is>
          <t>Sem 12</t>
        </is>
      </c>
      <c r="B14" s="3" t="n">
        <v>12</v>
      </c>
      <c r="C14" s="4" t="n">
        <v>0.02</v>
      </c>
      <c r="D14" s="4" t="n">
        <v>0.03</v>
      </c>
      <c r="E14" s="5" t="n">
        <v>2000</v>
      </c>
      <c r="F14" s="5" t="n">
        <v>2800</v>
      </c>
      <c r="G14" s="4">
        <f>SUM($C$3:C14)</f>
        <v/>
      </c>
      <c r="H14" s="4">
        <f>SUM($D$3:D14)</f>
        <v/>
      </c>
      <c r="I14" s="5">
        <f>SUM($E$3:E14)</f>
        <v/>
      </c>
      <c r="J14" s="5">
        <f>SUM($F$3:F14)</f>
        <v/>
      </c>
      <c r="K14" s="4">
        <f>H14-G14</f>
        <v/>
      </c>
      <c r="L14" s="5">
        <f>J14-I14</f>
        <v/>
      </c>
      <c r="M14" s="6">
        <f>IF(G14=0,0,H14/G14)</f>
        <v/>
      </c>
      <c r="N14" s="6">
        <f>IF(J14=0,0,I14/J14)</f>
        <v/>
      </c>
    </row>
    <row r="15">
      <c r="A15" s="7" t="inlineStr">
        <is>
          <t>TOTAL</t>
        </is>
      </c>
      <c r="G15" s="8">
        <f>G14</f>
        <v/>
      </c>
      <c r="H15" s="8">
        <f>H14</f>
        <v/>
      </c>
      <c r="I15" s="9">
        <f>I14</f>
        <v/>
      </c>
      <c r="J15" s="9">
        <f>J14</f>
        <v/>
      </c>
    </row>
    <row r="17">
      <c r="A17" s="10" t="inlineStr">
        <is>
          <t>📊 INDICADORES</t>
        </is>
      </c>
    </row>
    <row r="18">
      <c r="A18" s="11" t="inlineStr">
        <is>
          <t>SPI</t>
        </is>
      </c>
      <c r="E18" s="12" t="inlineStr">
        <is>
          <t>H/G</t>
        </is>
      </c>
      <c r="H18" s="13" t="inlineStr">
        <is>
          <t>&gt;1 = adiantado | &lt;1 = atrasado</t>
        </is>
      </c>
    </row>
    <row r="19">
      <c r="A19" s="11" t="inlineStr">
        <is>
          <t>CPI</t>
        </is>
      </c>
      <c r="E19" s="12" t="inlineStr">
        <is>
          <t>I/J</t>
        </is>
      </c>
      <c r="H19" s="13" t="inlineStr">
        <is>
          <t>&gt;1 = abaixo orçamento | &lt;1 = acima</t>
        </is>
      </c>
    </row>
    <row r="20">
      <c r="A20" s="11" t="inlineStr">
        <is>
          <t>Var. % (K)</t>
        </is>
      </c>
      <c r="E20" s="12" t="inlineStr">
        <is>
          <t>H-G</t>
        </is>
      </c>
      <c r="H20" s="13" t="inlineStr">
        <is>
          <t>Positivo = adiantado</t>
        </is>
      </c>
    </row>
    <row r="21">
      <c r="A21" s="11" t="inlineStr">
        <is>
          <t>Var. R$ (L)</t>
        </is>
      </c>
      <c r="E21" s="12" t="inlineStr">
        <is>
          <t>J-I</t>
        </is>
      </c>
      <c r="H21" s="13" t="inlineStr">
        <is>
          <t>Negativo = abaixo orçamento</t>
        </is>
      </c>
    </row>
  </sheetData>
  <mergeCells count="3">
    <mergeCell ref="A1:N1"/>
    <mergeCell ref="A15:B15"/>
    <mergeCell ref="A17:N17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COMO USAR A PLANILHA DE CURVA S</t>
        </is>
      </c>
    </row>
    <row r="3">
      <c r="A3" s="15" t="inlineStr">
        <is>
          <t>📌 PREENCHIMENTO</t>
        </is>
      </c>
    </row>
    <row r="4">
      <c r="A4" s="16" t="inlineStr">
        <is>
          <t>Coluna C: % Físico Planejado do período (ex: 5%% = 0,05)</t>
        </is>
      </c>
    </row>
    <row r="5">
      <c r="A5" s="16" t="inlineStr">
        <is>
          <t>Coluna D: % Físico Realizado do período</t>
        </is>
      </c>
    </row>
    <row r="6">
      <c r="A6" s="16" t="inlineStr">
        <is>
          <t>Coluna E: Custo Planejado (R$) do período</t>
        </is>
      </c>
    </row>
    <row r="7">
      <c r="A7" s="16" t="inlineStr">
        <is>
          <t>Coluna F: Custo Real (R$) do período</t>
        </is>
      </c>
    </row>
    <row r="8">
      <c r="A8" s="16" t="inlineStr"/>
    </row>
    <row r="9">
      <c r="A9" s="15" t="inlineStr">
        <is>
          <t>📌 FÓRMULAS AUTOMÁTICAS (G a N)</t>
        </is>
      </c>
    </row>
    <row r="10">
      <c r="A10" s="16" t="inlineStr">
        <is>
          <t>G = SOMA(C$3:C{linha})  — %% Plan. Acum.</t>
        </is>
      </c>
    </row>
    <row r="11">
      <c r="A11" s="16" t="inlineStr">
        <is>
          <t>H = SOMA(D$3:D{linha})  — %% Real Acum.</t>
        </is>
      </c>
    </row>
    <row r="12">
      <c r="A12" s="16" t="inlineStr">
        <is>
          <t>I = SOMA(E$3:E{linha})  — Custo Plan Acum.</t>
        </is>
      </c>
    </row>
    <row r="13">
      <c r="A13" s="16" t="inlineStr">
        <is>
          <t>J = SOMA(F$3:F{linha})  — Custo Real Acum.</t>
        </is>
      </c>
    </row>
    <row r="14">
      <c r="A14" s="16" t="inlineStr">
        <is>
          <t>K = H - G  — Variação %%</t>
        </is>
      </c>
    </row>
    <row r="15">
      <c r="A15" s="16" t="inlineStr">
        <is>
          <t>L = J - I  — Variação R$</t>
        </is>
      </c>
    </row>
    <row r="16">
      <c r="A16" s="16" t="inlineStr">
        <is>
          <t>M = H / G  — SPI</t>
        </is>
      </c>
    </row>
    <row r="17">
      <c r="A17" s="16" t="inlineStr">
        <is>
          <t>N = I / J  — CPI</t>
        </is>
      </c>
    </row>
    <row r="18">
      <c r="A18" s="16" t="inlineStr"/>
    </row>
    <row r="19">
      <c r="A19" s="15" t="inlineStr">
        <is>
          <t>📌 PARA ADICIONAR PERÍODOS: insira linhas entre os dados e o TOTAL</t>
        </is>
      </c>
    </row>
    <row r="20">
      <c r="A20" s="16" t="inlineStr">
        <is>
          <t xml:space="preserve"> e arraste as fórmulas de G a N.</t>
        </is>
      </c>
    </row>
    <row r="21">
      <c r="A21" s="16" t="inlineStr"/>
    </row>
    <row r="22">
      <c r="A22" s="15" t="inlineStr">
        <is>
          <t>📌 GRÁFICOS atualizam automaticamente.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2026-06-08T17:08:14Z</dcterms:created>
  <dcterms:modified xmlns:dcterms="http://purl.org/dc/terms/" xmlns:xsi="http://www.w3.org/2001/XMLSchema-instance" xsi:type="dcterms:W3CDTF">2026-06-08T17:08:14Z</dcterms:modified>
</cp:coreProperties>
</file>